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sutaja\Desktop\Aruanne\"/>
    </mc:Choice>
  </mc:AlternateContent>
  <xr:revisionPtr revIDLastSave="0" documentId="13_ncr:1_{C5B6D27A-5255-4E23-8206-53F8C18B9122}" xr6:coauthVersionLast="47" xr6:coauthVersionMax="47" xr10:uidLastSave="{00000000-0000-0000-0000-000000000000}"/>
  <bookViews>
    <workbookView xWindow="-108" yWindow="-108" windowWidth="23256" windowHeight="12456" tabRatio="991" xr2:uid="{00000000-000D-0000-FFFF-FFFF00000000}"/>
  </bookViews>
  <sheets>
    <sheet name="Sheet1" sheetId="1" r:id="rId1"/>
    <sheet name="Generaatori arve" sheetId="2" r:id="rId2"/>
    <sheet name="Generaatori maksekorraldus" sheetId="3" r:id="rId3"/>
    <sheet name="Varustuse transport arve" sheetId="4" r:id="rId4"/>
    <sheet name="Varustuse transport maksekorral" sheetId="5" r:id="rId5"/>
    <sheet name="Toidukaubad arve" sheetId="6" r:id="rId6"/>
    <sheet name="Toidukaubad maksekorraldus" sheetId="7" r:id="rId7"/>
    <sheet name="Helindamine arve" sheetId="9" r:id="rId8"/>
    <sheet name="Helindamine maksekorraldus" sheetId="8" r:id="rId9"/>
    <sheet name="Kütus arve" sheetId="10" r:id="rId10"/>
    <sheet name="Kütus maksekorraldus" sheetId="11" r:id="rId11"/>
    <sheet name="Käimlarent arve" sheetId="12" r:id="rId12"/>
    <sheet name="Käimlarent maksekorraldus" sheetId="13" r:id="rId13"/>
    <sheet name="Medalid ja karikad arve" sheetId="14" r:id="rId14"/>
    <sheet name="Medalid ja karikad maksekorrald" sheetId="15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" l="1"/>
  <c r="C55" i="1" s="1"/>
  <c r="D55" i="1"/>
</calcChain>
</file>

<file path=xl/sharedStrings.xml><?xml version="1.0" encoding="utf-8"?>
<sst xmlns="http://schemas.openxmlformats.org/spreadsheetml/2006/main" count="104" uniqueCount="98">
  <si>
    <t>Lisa 2</t>
  </si>
  <si>
    <t>Päästeameti projektitoetuse lõpparuande vorm</t>
  </si>
  <si>
    <t>LÕPPARUANNE</t>
  </si>
  <si>
    <t>Lepingu number</t>
  </si>
  <si>
    <t>6.4-2.1/112 ML</t>
  </si>
  <si>
    <t>Projekti nimi</t>
  </si>
  <si>
    <t>Rapla Maakonna Tuletõrjespordi Meistrivõistlused</t>
  </si>
  <si>
    <t>Projektijuht</t>
  </si>
  <si>
    <t>Eno Hermann</t>
  </si>
  <si>
    <t>Läbiviiv organisatsioon</t>
  </si>
  <si>
    <t>Kehtna Päästekomando</t>
  </si>
  <si>
    <t>Aadress, telefon, e-post</t>
  </si>
  <si>
    <t>Staadioni 13a, Kehtna, Raplamaa. 53460886. pritsumaja@kehtna.ee</t>
  </si>
  <si>
    <t>Toetuse summa</t>
  </si>
  <si>
    <t>1155.-</t>
  </si>
  <si>
    <t>Projekti kestvuse aeg</t>
  </si>
  <si>
    <t>Veebruar-oktoober</t>
  </si>
  <si>
    <t>PLANEERITUD EESMÄRGID JA TULEMUSED</t>
  </si>
  <si>
    <t>Planeeritud</t>
  </si>
  <si>
    <t>Tegelik</t>
  </si>
  <si>
    <t>Eesmärgid</t>
  </si>
  <si>
    <t>Korraldada maakondlikud meistrivõistlused. Selgitada välja parimad lahinghargnemises autopumbaga</t>
  </si>
  <si>
    <t>Võistlused toimusid. Selgusid parimad võistkonnad</t>
  </si>
  <si>
    <t>Saavutatud tulemused ja mõju vastavalt taotluses toodud mõõtmisviisile</t>
  </si>
  <si>
    <t>Arendada tuletõrjesporti. Parendada kutsemeisterlikkust</t>
  </si>
  <si>
    <t>Kutsemeisterlikkuse tõus</t>
  </si>
  <si>
    <t>Sihtgrupi osalus</t>
  </si>
  <si>
    <t>Noored, naised, mehed</t>
  </si>
  <si>
    <t>PROJEKTI SIHTGRUPID</t>
  </si>
  <si>
    <t>Osavõtjate arv</t>
  </si>
  <si>
    <t>Vanus</t>
  </si>
  <si>
    <t>9-77</t>
  </si>
  <si>
    <t>Rahvus</t>
  </si>
  <si>
    <t>Liik (õpilased / töötajad, koostööpartnerid, jm)</t>
  </si>
  <si>
    <t>Õpilased 21, töötajad 3,koostööpartnerid 62, pensionärid 3</t>
  </si>
  <si>
    <t>PROJEKTI TAGASISIDE  JA JÄTKUSUUTLIKKUS</t>
  </si>
  <si>
    <t>Projektis osalejate tagasiside kokkuvõte</t>
  </si>
  <si>
    <t>Projekti jätkusuutlikkus ja edasise arendamise võimalused</t>
  </si>
  <si>
    <t>Projekt on jätkusuutlik. Seda näitab pidev osalejate arvu tõus. Võistlustele kaasata naabermaakondade võistkondi ja läbiviijaid</t>
  </si>
  <si>
    <t>PROJEKTIMEESKOND</t>
  </si>
  <si>
    <t>Nr</t>
  </si>
  <si>
    <t>Meeskonnaliikme nimi ja organisatsioon</t>
  </si>
  <si>
    <t>Projektis osalemise aeg</t>
  </si>
  <si>
    <t>Ülesanded, roll ja nende täitmine</t>
  </si>
  <si>
    <t>Kontaktandmed</t>
  </si>
  <si>
    <t>1.</t>
  </si>
  <si>
    <t>Veebruar-Oktoober</t>
  </si>
  <si>
    <t>Projekti juhtimine</t>
  </si>
  <si>
    <t>Eno Hermann 53460886</t>
  </si>
  <si>
    <t>2.</t>
  </si>
  <si>
    <t>Lokuta VTS</t>
  </si>
  <si>
    <t>El. varustus</t>
  </si>
  <si>
    <t>Veljo Vilbas 51917920</t>
  </si>
  <si>
    <t>3.</t>
  </si>
  <si>
    <t>Vahastu VTS</t>
  </si>
  <si>
    <t>2.9-13.9.25</t>
  </si>
  <si>
    <t>Varustuse transport</t>
  </si>
  <si>
    <t>Raivo Murumägi 56570086</t>
  </si>
  <si>
    <t>4.</t>
  </si>
  <si>
    <t>Ingliste Arendusselts</t>
  </si>
  <si>
    <t>Helindus</t>
  </si>
  <si>
    <t>Rünno Leinberg 5167927</t>
  </si>
  <si>
    <t>.</t>
  </si>
  <si>
    <t>KOOSTÖÖORGANISATSIOONID</t>
  </si>
  <si>
    <t>Organisatsiooni nimi</t>
  </si>
  <si>
    <t>Roll projektis</t>
  </si>
  <si>
    <t>Eraldatud summad</t>
  </si>
  <si>
    <t>Päästeamet</t>
  </si>
  <si>
    <t>toetus</t>
  </si>
  <si>
    <t>PROJEKTILE ERALDATUD RAHALISTE VAHENDITE KULUARUANNE</t>
  </si>
  <si>
    <t>Jrk.nr</t>
  </si>
  <si>
    <t>Kuupäev</t>
  </si>
  <si>
    <t>Majandustehingu kirjeldus</t>
  </si>
  <si>
    <t>Päästeameti toetusest kulunud summa</t>
  </si>
  <si>
    <t>Omaosalus</t>
  </si>
  <si>
    <t>Link tšekile (vt allpool olevat juhendit)</t>
  </si>
  <si>
    <t>Medalid ja karikad</t>
  </si>
  <si>
    <t>Välikäimla rent</t>
  </si>
  <si>
    <t>Diiselküte</t>
  </si>
  <si>
    <t>Helindamine</t>
  </si>
  <si>
    <t>Generaatori kasutus</t>
  </si>
  <si>
    <t>Toiduained, köögitarbed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</si>
  <si>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</si>
  <si>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</si>
  <si>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</si>
  <si>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</si>
  <si>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>Dokument allkirjastatakse digitaalselt allkirjaõigusliku isiku poolt.</t>
  </si>
  <si>
    <t>Komisjoni hinnang :</t>
  </si>
  <si>
    <t>Juhend tšeki lisamiseks linkimise teel</t>
  </si>
  <si>
    <t>Generaatori arve</t>
  </si>
  <si>
    <t>Varustuse transport arve</t>
  </si>
  <si>
    <t>Helindamine arve</t>
  </si>
  <si>
    <t>Käimlarent arve</t>
  </si>
  <si>
    <t>Medalid ja karikad arve</t>
  </si>
  <si>
    <t>Eestlased</t>
  </si>
  <si>
    <t>Tagasiside positiivne. Ladus korraldus. Palju osavõtjaid ja pealtvaatajaid. Kaasatud noored. Tasemel kohtunikud.</t>
  </si>
  <si>
    <t>Kütus arve (võistluste osa on failis märgitud kollasega)</t>
  </si>
  <si>
    <t>Toidukaubad arve (võistluste osa on failis märgitud kollasega)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</si>
</sst>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d/mm/yyyy"/>
  </numFmts>
  <fonts count="14" x14ac:knownFonts="1">
    <font>
      <sz val="11"/>
      <color rgb="FF000000"/>
      <name val="Calibri"/>
      <family val="2"/>
      <charset val="186"/>
    </font>
    <font>
      <b/>
      <sz val="14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u/>
      <sz val="11"/>
      <color rgb="FF0563C1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3" fillId="0" borderId="0" applyBorder="0" applyProtection="0"/>
    <xf numFmtId="0" fontId="11" fillId="0" borderId="0" applyBorder="0" applyProtection="0"/>
  </cellStyleXfs>
  <cellXfs count="61">
    <xf numFmtId="0" fontId="0" fillId="0" borderId="0" xfId="0"/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/>
    <xf numFmtId="0" fontId="4" fillId="0" borderId="1" xfId="0" applyFont="1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9" fontId="7" fillId="0" borderId="0" xfId="1" applyFont="1" applyBorder="1" applyProtection="1"/>
    <xf numFmtId="164" fontId="4" fillId="0" borderId="6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12" xfId="0" applyFont="1" applyBorder="1" applyAlignment="1">
      <alignment horizontal="justify" vertical="center" wrapText="1"/>
    </xf>
    <xf numFmtId="165" fontId="10" fillId="0" borderId="12" xfId="0" applyNumberFormat="1" applyFont="1" applyBorder="1" applyAlignment="1">
      <alignment horizontal="justify" vertical="center" wrapText="1"/>
    </xf>
    <xf numFmtId="4" fontId="10" fillId="0" borderId="13" xfId="0" applyNumberFormat="1" applyFont="1" applyBorder="1" applyAlignment="1">
      <alignment horizontal="right" vertical="center" wrapText="1"/>
    </xf>
    <xf numFmtId="4" fontId="10" fillId="0" borderId="12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10" fillId="0" borderId="0" xfId="0" applyFont="1"/>
    <xf numFmtId="0" fontId="2" fillId="3" borderId="0" xfId="0" applyFont="1" applyFill="1"/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14" xfId="2" applyBorder="1" applyProtection="1"/>
    <xf numFmtId="0" fontId="11" fillId="0" borderId="14" xfId="2" quotePrefix="1" applyBorder="1" applyProtection="1"/>
    <xf numFmtId="0" fontId="11" fillId="0" borderId="13" xfId="2" applyBorder="1" applyProtection="1"/>
    <xf numFmtId="0" fontId="11" fillId="0" borderId="13" xfId="2" quotePrefix="1" applyBorder="1" applyProtection="1"/>
    <xf numFmtId="0" fontId="11" fillId="0" borderId="6" xfId="2" quotePrefix="1" applyBorder="1" applyProtection="1"/>
  </cellXfs>
  <cellStyles count="3">
    <cellStyle name="Hüperlink" xfId="2" builtinId="8"/>
    <cellStyle name="Normaallaad" xfId="0" builtinId="0"/>
    <cellStyle name="Protsent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459000</xdr:colOff>
      <xdr:row>62</xdr:row>
      <xdr:rowOff>84240</xdr:rowOff>
    </xdr:from>
    <xdr:to>
      <xdr:col>3</xdr:col>
      <xdr:colOff>28440</xdr:colOff>
      <xdr:row>85</xdr:row>
      <xdr:rowOff>134640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59000" y="23943600"/>
          <a:ext cx="5398560" cy="42858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30480</xdr:colOff>
          <xdr:row>42</xdr:row>
          <xdr:rowOff>126120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3CAFF341-CE62-8BEF-1669-E29DF7E792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274320</xdr:colOff>
          <xdr:row>49</xdr:row>
          <xdr:rowOff>53686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577588EE-87E8-BBB9-AE41-B5EE16D6A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396240</xdr:colOff>
          <xdr:row>50</xdr:row>
          <xdr:rowOff>43338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A28200C4-E95B-EC6A-921E-F463313A00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266700</xdr:colOff>
          <xdr:row>35</xdr:row>
          <xdr:rowOff>15240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F913909C-E639-752F-A8AF-268BF12517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396240</xdr:colOff>
          <xdr:row>50</xdr:row>
          <xdr:rowOff>43338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187A98D2-953B-3C62-0879-526B4DB0B9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12</xdr:col>
          <xdr:colOff>114300</xdr:colOff>
          <xdr:row>57</xdr:row>
          <xdr:rowOff>89518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63E4227B-1F84-99A6-12EE-6A63D7C310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ED779B7C-6160-AD70-5541-F91045E517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6CEC8161-022B-53ED-1B7D-CCC95D2E2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4537A302-3A9F-FA46-5F28-4481024025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F2484AC3-DBC3-5ACD-3765-719927D5FE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354471</xdr:colOff>
          <xdr:row>33</xdr:row>
          <xdr:rowOff>102447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8A870BF8-2FCF-6A49-5B8F-E944D63DA8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4B6E71FC-22C8-05E6-0D5C-78D78FED7E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11</xdr:col>
          <xdr:colOff>22860</xdr:colOff>
          <xdr:row>52</xdr:row>
          <xdr:rowOff>11858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342448FF-F8CA-5C83-CEB6-F00E2BE643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560211</xdr:colOff>
          <xdr:row>35</xdr:row>
          <xdr:rowOff>34996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6584A6F5-4F96-7F7B-1364-892B5BDE0A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4905483%20generaator.pdf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Hepa%20Kviitung%20-%202025-11-21T153636.304.pdf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K&#228;imlarent.pdf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V&#228;lik&#228;imla.pdf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Karikad.pdf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Arve%203288%20Printland.pd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Generaator.pdf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A-250919385.pdf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Arve%202025_15%20Varustuse%20transport.pdf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Varustuse%20transport.pdf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Toidukaubad.pdf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Arve%202526%20helindus.pdf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Helindus.pdf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Kasutaja\Desktop\Aruanne\K-99185-25%20Hepa%20sept.pd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Acrobat.Document.DC">
    <oleItems>
      <oleItem name="'" advise="1" preferPic="1"/>
    </oleItems>
  </oleLin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pritsumaja@kehtna.e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tabSelected="1" topLeftCell="A45" zoomScaleNormal="100" workbookViewId="0">
      <selection activeCell="H50" sqref="H50"/>
    </sheetView>
  </sheetViews>
  <sheetFormatPr defaultRowHeight="14.4" x14ac:dyDescent="0.3"/>
  <cols>
    <col min="1" max="1" width="16.77734375"/>
    <col min="2" max="2" width="35.77734375"/>
    <col min="3" max="3" width="30.109375"/>
    <col min="4" max="4" width="19.21875"/>
    <col min="5" max="5" width="16.21875"/>
    <col min="6" max="6" width="53.5546875" customWidth="1"/>
  </cols>
  <sheetData>
    <row r="1" spans="1:4" ht="17.399999999999999" x14ac:dyDescent="0.3">
      <c r="A1" s="5" t="s">
        <v>0</v>
      </c>
    </row>
    <row r="3" spans="1:4" s="7" customFormat="1" ht="17.399999999999999" x14ac:dyDescent="0.3">
      <c r="A3" s="6" t="s">
        <v>1</v>
      </c>
    </row>
    <row r="5" spans="1:4" ht="15.6" x14ac:dyDescent="0.3">
      <c r="A5" s="8" t="s">
        <v>2</v>
      </c>
    </row>
    <row r="6" spans="1:4" ht="15.6" customHeight="1" x14ac:dyDescent="0.3">
      <c r="A6" s="9" t="s">
        <v>3</v>
      </c>
      <c r="B6" s="47" t="s">
        <v>4</v>
      </c>
      <c r="C6" s="47"/>
      <c r="D6" s="10"/>
    </row>
    <row r="7" spans="1:4" ht="15.6" customHeight="1" x14ac:dyDescent="0.3">
      <c r="A7" s="9" t="s">
        <v>5</v>
      </c>
      <c r="B7" s="47" t="s">
        <v>6</v>
      </c>
      <c r="C7" s="47"/>
      <c r="D7" s="10"/>
    </row>
    <row r="8" spans="1:4" ht="15.6" customHeight="1" x14ac:dyDescent="0.3">
      <c r="A8" s="11" t="s">
        <v>7</v>
      </c>
      <c r="B8" s="47" t="s">
        <v>8</v>
      </c>
      <c r="C8" s="47"/>
      <c r="D8" s="10"/>
    </row>
    <row r="9" spans="1:4" ht="15.6" customHeight="1" x14ac:dyDescent="0.3">
      <c r="A9" s="9" t="s">
        <v>9</v>
      </c>
      <c r="B9" s="47" t="s">
        <v>10</v>
      </c>
      <c r="C9" s="47"/>
      <c r="D9" s="10"/>
    </row>
    <row r="10" spans="1:4" ht="29.85" customHeight="1" x14ac:dyDescent="0.3">
      <c r="A10" s="9" t="s">
        <v>11</v>
      </c>
      <c r="B10" s="47" t="s">
        <v>12</v>
      </c>
      <c r="C10" s="47"/>
      <c r="D10" s="10"/>
    </row>
    <row r="11" spans="1:4" ht="23.55" customHeight="1" x14ac:dyDescent="0.3">
      <c r="A11" s="9" t="s">
        <v>13</v>
      </c>
      <c r="B11" s="49" t="s">
        <v>14</v>
      </c>
      <c r="C11" s="49"/>
      <c r="D11" s="10"/>
    </row>
    <row r="12" spans="1:4" ht="35.549999999999997" customHeight="1" x14ac:dyDescent="0.3">
      <c r="A12" s="11" t="s">
        <v>15</v>
      </c>
      <c r="B12" s="48" t="s">
        <v>16</v>
      </c>
      <c r="C12" s="48"/>
      <c r="D12" s="10"/>
    </row>
    <row r="13" spans="1:4" ht="15.6" x14ac:dyDescent="0.3">
      <c r="A13" s="12"/>
      <c r="B13" s="13"/>
      <c r="C13" s="13"/>
      <c r="D13" s="13"/>
    </row>
    <row r="14" spans="1:4" ht="15.6" x14ac:dyDescent="0.3">
      <c r="A14" s="14" t="s">
        <v>17</v>
      </c>
      <c r="B14" s="13"/>
      <c r="C14" s="13"/>
      <c r="D14" s="13"/>
    </row>
    <row r="15" spans="1:4" ht="15.75" customHeight="1" x14ac:dyDescent="0.3">
      <c r="A15" s="50"/>
      <c r="B15" s="51" t="s">
        <v>18</v>
      </c>
      <c r="C15" s="51" t="s">
        <v>19</v>
      </c>
      <c r="D15" s="13"/>
    </row>
    <row r="16" spans="1:4" ht="15.6" x14ac:dyDescent="0.3">
      <c r="A16" s="50"/>
      <c r="B16" s="51"/>
      <c r="C16" s="51"/>
      <c r="D16" s="13"/>
    </row>
    <row r="17" spans="1:5" ht="64.95" customHeight="1" x14ac:dyDescent="0.3">
      <c r="A17" s="15" t="s">
        <v>20</v>
      </c>
      <c r="B17" s="4" t="s">
        <v>21</v>
      </c>
      <c r="C17" s="4" t="s">
        <v>22</v>
      </c>
      <c r="D17" s="13"/>
    </row>
    <row r="18" spans="1:5" ht="109.95" customHeight="1" x14ac:dyDescent="0.3">
      <c r="A18" s="15" t="s">
        <v>23</v>
      </c>
      <c r="B18" s="4" t="s">
        <v>24</v>
      </c>
      <c r="C18" s="4" t="s">
        <v>25</v>
      </c>
      <c r="D18" s="13"/>
    </row>
    <row r="19" spans="1:5" ht="25.95" customHeight="1" x14ac:dyDescent="0.3">
      <c r="A19" s="16" t="s">
        <v>26</v>
      </c>
      <c r="B19" s="3" t="s">
        <v>27</v>
      </c>
      <c r="C19" s="3" t="s">
        <v>27</v>
      </c>
      <c r="D19" s="13"/>
    </row>
    <row r="20" spans="1:5" ht="15.6" x14ac:dyDescent="0.3">
      <c r="A20" s="13"/>
      <c r="B20" s="13"/>
      <c r="C20" s="13"/>
      <c r="D20" s="13"/>
    </row>
    <row r="21" spans="1:5" ht="15.6" x14ac:dyDescent="0.3">
      <c r="A21" s="14" t="s">
        <v>28</v>
      </c>
      <c r="B21" s="13"/>
      <c r="C21" s="13"/>
      <c r="D21" s="13"/>
    </row>
    <row r="22" spans="1:5" ht="15.6" x14ac:dyDescent="0.3">
      <c r="A22" s="17" t="s">
        <v>29</v>
      </c>
      <c r="B22" s="18">
        <v>88</v>
      </c>
      <c r="C22" s="13"/>
      <c r="D22" s="13"/>
    </row>
    <row r="23" spans="1:5" ht="15.6" x14ac:dyDescent="0.3">
      <c r="A23" s="19" t="s">
        <v>30</v>
      </c>
      <c r="B23" s="1" t="s">
        <v>31</v>
      </c>
      <c r="C23" s="13"/>
      <c r="D23" s="13"/>
    </row>
    <row r="24" spans="1:5" ht="15.6" x14ac:dyDescent="0.3">
      <c r="A24" s="20" t="s">
        <v>32</v>
      </c>
      <c r="B24" s="1" t="s">
        <v>94</v>
      </c>
      <c r="C24" s="13"/>
      <c r="D24" s="13"/>
    </row>
    <row r="25" spans="1:5" ht="62.4" x14ac:dyDescent="0.3">
      <c r="A25" s="17" t="s">
        <v>33</v>
      </c>
      <c r="B25" s="2" t="s">
        <v>34</v>
      </c>
      <c r="C25" s="13"/>
      <c r="D25" s="13"/>
    </row>
    <row r="26" spans="1:5" ht="15.6" x14ac:dyDescent="0.3">
      <c r="A26" s="13"/>
      <c r="B26" s="13"/>
      <c r="C26" s="13"/>
      <c r="D26" s="13"/>
    </row>
    <row r="27" spans="1:5" ht="15.6" x14ac:dyDescent="0.3">
      <c r="A27" s="21"/>
      <c r="B27" s="21"/>
      <c r="C27" s="21"/>
      <c r="D27" s="21"/>
      <c r="E27" s="22"/>
    </row>
    <row r="28" spans="1:5" ht="15.6" x14ac:dyDescent="0.3">
      <c r="A28" s="23" t="s">
        <v>35</v>
      </c>
      <c r="B28" s="24"/>
      <c r="C28" s="24"/>
      <c r="D28" s="24"/>
    </row>
    <row r="29" spans="1:5" ht="75" customHeight="1" x14ac:dyDescent="0.3">
      <c r="A29" s="17" t="s">
        <v>36</v>
      </c>
      <c r="B29" s="53" t="s">
        <v>95</v>
      </c>
      <c r="C29" s="53"/>
      <c r="D29" s="53"/>
    </row>
    <row r="30" spans="1:5" ht="70.2" customHeight="1" x14ac:dyDescent="0.3">
      <c r="A30" s="17" t="s">
        <v>37</v>
      </c>
      <c r="B30" s="54" t="s">
        <v>38</v>
      </c>
      <c r="C30" s="54"/>
      <c r="D30" s="54"/>
    </row>
    <row r="32" spans="1:5" ht="15.6" x14ac:dyDescent="0.3">
      <c r="A32" s="23" t="s">
        <v>39</v>
      </c>
      <c r="B32" s="13"/>
      <c r="C32" s="13"/>
      <c r="D32" s="13"/>
      <c r="E32" s="13"/>
    </row>
    <row r="33" spans="1:10" s="27" customFormat="1" ht="31.2" x14ac:dyDescent="0.25">
      <c r="A33" s="25" t="s">
        <v>40</v>
      </c>
      <c r="B33" s="25" t="s">
        <v>41</v>
      </c>
      <c r="C33" s="25" t="s">
        <v>42</v>
      </c>
      <c r="D33" s="25" t="s">
        <v>43</v>
      </c>
      <c r="E33" s="26" t="s">
        <v>44</v>
      </c>
    </row>
    <row r="34" spans="1:10" ht="31.2" x14ac:dyDescent="0.3">
      <c r="A34" s="28" t="s">
        <v>45</v>
      </c>
      <c r="B34" s="28" t="s">
        <v>10</v>
      </c>
      <c r="C34" s="28" t="s">
        <v>46</v>
      </c>
      <c r="D34" s="28" t="s">
        <v>47</v>
      </c>
      <c r="E34" s="28" t="s">
        <v>48</v>
      </c>
    </row>
    <row r="35" spans="1:10" ht="31.2" x14ac:dyDescent="0.3">
      <c r="A35" s="28" t="s">
        <v>49</v>
      </c>
      <c r="B35" s="28" t="s">
        <v>50</v>
      </c>
      <c r="C35" s="29">
        <v>45906</v>
      </c>
      <c r="D35" s="28" t="s">
        <v>51</v>
      </c>
      <c r="E35" s="28" t="s">
        <v>52</v>
      </c>
    </row>
    <row r="36" spans="1:10" s="30" customFormat="1" ht="31.2" x14ac:dyDescent="0.25">
      <c r="A36" s="28" t="s">
        <v>53</v>
      </c>
      <c r="B36" s="28" t="s">
        <v>54</v>
      </c>
      <c r="C36" s="28" t="s">
        <v>55</v>
      </c>
      <c r="D36" s="28" t="s">
        <v>56</v>
      </c>
      <c r="E36" s="28" t="s">
        <v>57</v>
      </c>
    </row>
    <row r="37" spans="1:10" ht="31.2" x14ac:dyDescent="0.3">
      <c r="A37" s="3" t="s">
        <v>58</v>
      </c>
      <c r="B37" s="3" t="s">
        <v>59</v>
      </c>
      <c r="C37" s="31">
        <v>45906</v>
      </c>
      <c r="D37" s="3" t="s">
        <v>60</v>
      </c>
      <c r="E37" s="3" t="s">
        <v>61</v>
      </c>
      <c r="J37" t="s">
        <v>62</v>
      </c>
    </row>
    <row r="38" spans="1:10" ht="15.6" x14ac:dyDescent="0.3">
      <c r="A38" s="21"/>
      <c r="B38" s="21"/>
      <c r="C38" s="21"/>
      <c r="D38" s="21"/>
      <c r="E38" s="21"/>
    </row>
    <row r="39" spans="1:10" ht="15.6" x14ac:dyDescent="0.3">
      <c r="A39" s="14" t="s">
        <v>63</v>
      </c>
      <c r="B39" s="13"/>
      <c r="C39" s="13"/>
      <c r="D39" s="13"/>
      <c r="E39" s="13"/>
    </row>
    <row r="40" spans="1:10" ht="15.6" x14ac:dyDescent="0.3">
      <c r="A40" s="17" t="s">
        <v>40</v>
      </c>
      <c r="B40" s="32" t="s">
        <v>64</v>
      </c>
      <c r="C40" s="32" t="s">
        <v>65</v>
      </c>
      <c r="D40" s="33" t="s">
        <v>66</v>
      </c>
      <c r="E40" s="13"/>
    </row>
    <row r="41" spans="1:10" ht="15.6" x14ac:dyDescent="0.3">
      <c r="A41" s="34" t="s">
        <v>45</v>
      </c>
      <c r="B41" s="34" t="s">
        <v>67</v>
      </c>
      <c r="C41" s="34" t="s">
        <v>68</v>
      </c>
      <c r="D41" s="34" t="s">
        <v>14</v>
      </c>
      <c r="E41" s="13"/>
    </row>
    <row r="43" spans="1:10" ht="15.6" x14ac:dyDescent="0.3">
      <c r="A43" s="23" t="s">
        <v>69</v>
      </c>
    </row>
    <row r="44" spans="1:10" s="38" customFormat="1" ht="64.95" customHeight="1" x14ac:dyDescent="0.3">
      <c r="A44" s="35" t="s">
        <v>70</v>
      </c>
      <c r="B44" s="36" t="s">
        <v>71</v>
      </c>
      <c r="C44" s="36" t="s">
        <v>72</v>
      </c>
      <c r="D44" s="37" t="s">
        <v>73</v>
      </c>
      <c r="E44" s="36" t="s">
        <v>74</v>
      </c>
      <c r="F44" s="36" t="s">
        <v>75</v>
      </c>
    </row>
    <row r="45" spans="1:10" ht="75" customHeight="1" x14ac:dyDescent="0.3">
      <c r="A45" s="39">
        <v>1</v>
      </c>
      <c r="B45" s="40">
        <v>45899</v>
      </c>
      <c r="C45" s="39" t="s">
        <v>76</v>
      </c>
      <c r="D45" s="41">
        <v>350</v>
      </c>
      <c r="E45" s="41">
        <v>50</v>
      </c>
      <c r="F45" s="56" t="s">
        <v>93</v>
      </c>
    </row>
    <row r="46" spans="1:10" ht="75" customHeight="1" x14ac:dyDescent="0.3">
      <c r="A46" s="39">
        <v>2</v>
      </c>
      <c r="B46" s="40">
        <v>45915</v>
      </c>
      <c r="C46" s="39" t="s">
        <v>77</v>
      </c>
      <c r="D46" s="41">
        <v>135</v>
      </c>
      <c r="E46" s="41">
        <v>1.4</v>
      </c>
      <c r="F46" s="60" t="s">
        <v>92</v>
      </c>
    </row>
    <row r="47" spans="1:10" ht="75" customHeight="1" x14ac:dyDescent="0.3">
      <c r="A47" s="39">
        <v>3</v>
      </c>
      <c r="B47" s="40">
        <v>45930</v>
      </c>
      <c r="C47" s="39" t="s">
        <v>78</v>
      </c>
      <c r="D47" s="41"/>
      <c r="E47" s="41">
        <v>51.36</v>
      </c>
      <c r="F47" s="58" t="s">
        <v>96</v>
      </c>
    </row>
    <row r="48" spans="1:10" ht="75" customHeight="1" x14ac:dyDescent="0.3">
      <c r="A48" s="39">
        <v>4</v>
      </c>
      <c r="B48" s="40">
        <v>45945</v>
      </c>
      <c r="C48" s="39" t="s">
        <v>79</v>
      </c>
      <c r="D48" s="41">
        <v>90</v>
      </c>
      <c r="E48" s="41">
        <v>30</v>
      </c>
      <c r="F48" s="59" t="s">
        <v>91</v>
      </c>
    </row>
    <row r="49" spans="1:6" ht="75" customHeight="1" x14ac:dyDescent="0.3">
      <c r="A49" s="39">
        <v>5</v>
      </c>
      <c r="B49" s="40">
        <v>45944</v>
      </c>
      <c r="C49" s="39" t="s">
        <v>56</v>
      </c>
      <c r="D49" s="42">
        <v>180</v>
      </c>
      <c r="E49" s="41"/>
      <c r="F49" s="59" t="s">
        <v>90</v>
      </c>
    </row>
    <row r="50" spans="1:6" ht="75" customHeight="1" x14ac:dyDescent="0.3">
      <c r="A50" s="39">
        <v>6</v>
      </c>
      <c r="B50" s="40">
        <v>45945</v>
      </c>
      <c r="C50" s="39" t="s">
        <v>80</v>
      </c>
      <c r="D50" s="42">
        <v>120</v>
      </c>
      <c r="E50" s="41"/>
      <c r="F50" s="57" t="s">
        <v>89</v>
      </c>
    </row>
    <row r="51" spans="1:6" ht="75" customHeight="1" x14ac:dyDescent="0.3">
      <c r="A51" s="39">
        <v>7</v>
      </c>
      <c r="B51" s="40">
        <v>45930</v>
      </c>
      <c r="C51" s="39" t="s">
        <v>81</v>
      </c>
      <c r="D51" s="42">
        <v>280</v>
      </c>
      <c r="E51" s="41">
        <v>14.34</v>
      </c>
      <c r="F51" s="60" t="s">
        <v>97</v>
      </c>
    </row>
    <row r="52" spans="1:6" x14ac:dyDescent="0.3">
      <c r="A52" s="43" t="s">
        <v>82</v>
      </c>
      <c r="B52" s="43"/>
    </row>
    <row r="54" spans="1:6" ht="46.8" x14ac:dyDescent="0.3">
      <c r="C54" s="36" t="s">
        <v>83</v>
      </c>
      <c r="D54" s="44" t="s">
        <v>84</v>
      </c>
      <c r="E54" s="44" t="s">
        <v>85</v>
      </c>
    </row>
    <row r="55" spans="1:6" x14ac:dyDescent="0.3">
      <c r="C55" s="48">
        <f>E55+D55</f>
        <v>1302.0999999999999</v>
      </c>
      <c r="D55" s="55">
        <f>SUM(D45:D51)</f>
        <v>1155</v>
      </c>
      <c r="E55" s="48">
        <f>SUM(E45:E51)</f>
        <v>147.1</v>
      </c>
    </row>
    <row r="56" spans="1:6" x14ac:dyDescent="0.3">
      <c r="C56" s="48"/>
      <c r="D56" s="55"/>
      <c r="E56" s="48"/>
    </row>
    <row r="58" spans="1:6" x14ac:dyDescent="0.3">
      <c r="A58" s="52" t="s">
        <v>86</v>
      </c>
      <c r="B58" s="52"/>
      <c r="C58" s="52"/>
    </row>
    <row r="60" spans="1:6" ht="16.5" customHeight="1" x14ac:dyDescent="0.3">
      <c r="A60" s="45" t="s">
        <v>87</v>
      </c>
    </row>
    <row r="62" spans="1:6" x14ac:dyDescent="0.3">
      <c r="A62" s="46" t="s">
        <v>88</v>
      </c>
      <c r="B62" s="46"/>
    </row>
  </sheetData>
  <mergeCells count="16">
    <mergeCell ref="A58:C58"/>
    <mergeCell ref="B29:D29"/>
    <mergeCell ref="B30:D30"/>
    <mergeCell ref="C55:C56"/>
    <mergeCell ref="D55:D56"/>
    <mergeCell ref="E55:E56"/>
    <mergeCell ref="B11:C11"/>
    <mergeCell ref="B12:C12"/>
    <mergeCell ref="A15:A16"/>
    <mergeCell ref="B15:B16"/>
    <mergeCell ref="C15:C16"/>
    <mergeCell ref="B6:C6"/>
    <mergeCell ref="B7:C7"/>
    <mergeCell ref="B8:C8"/>
    <mergeCell ref="B9:C9"/>
    <mergeCell ref="B10:C10"/>
  </mergeCells>
  <hyperlinks>
    <hyperlink ref="B10" r:id="rId1" xr:uid="{00000000-0004-0000-0000-000000000000}"/>
    <hyperlink ref="F50" location="'Generaatori arve'!A1" display="Generaatori arve" xr:uid="{E51EBBD2-AD48-4C6B-B77A-CC21697EDEAD}"/>
    <hyperlink ref="F49" location="'Varustuse transport arve'!A1" display="'Varustuse transport arve" xr:uid="{C240C31D-E8A2-4983-A688-E11BDFFCA98B}"/>
    <hyperlink ref="F51" location="'Toidukaubad arve'!A1" display="'Toidukaubad arve" xr:uid="{0E9A2C4D-71C4-47DF-98F1-5B75BC0ECC6C}"/>
    <hyperlink ref="F48" location="'Helindamine arve'!A1" display="Helindamine arve" xr:uid="{1FA8AE9A-FB24-4FBD-A748-09C0CF3CB963}"/>
    <hyperlink ref="F47" location="'Kütus arve'!A1" display="Kütus arve" xr:uid="{3BA8089B-3EA5-40BD-B555-87497E43D314}"/>
    <hyperlink ref="F46" location="'Käimlarent arve'!A1" display="Käimlarent arve" xr:uid="{1AD956EC-46CF-499C-8C63-51A152D62B37}"/>
    <hyperlink ref="F45" location="'Medalid ja karikad arve'!A1" display="Medalid ja karikad arve" xr:uid="{BF3CAA5D-F33B-4D57-BBF2-8F7EFAE73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4FEAA-3E74-4922-9025-BE2B5A87018D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9]!''''" oleUpdate="OLEUPDATE_ALWAYS" shapeId="10241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30480</xdr:colOff>
                <xdr:row>42</xdr:row>
                <xdr:rowOff>129540</xdr:rowOff>
              </to>
            </anchor>
          </objectPr>
        </oleObject>
      </mc:Choice>
      <mc:Fallback>
        <oleObject progId="Acrobat.Document.DC" link="[9]!''''" oleUpdate="OLEUPDATE_ALWAYS" shapeId="10241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4DF1F-33A5-4D1B-9278-B121E2EF59E4}">
  <dimension ref="A1"/>
  <sheetViews>
    <sheetView topLeftCell="A13" workbookViewId="0">
      <selection activeCell="M18" sqref="M18"/>
    </sheetView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10]!''''" oleUpdate="OLEUPDATE_ALWAYS" shapeId="11265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274320</xdr:colOff>
                <xdr:row>49</xdr:row>
                <xdr:rowOff>53340</xdr:rowOff>
              </to>
            </anchor>
          </objectPr>
        </oleObject>
      </mc:Choice>
      <mc:Fallback>
        <oleObject progId="Acrobat.Document.DC" link="[10]!''''" oleUpdate="OLEUPDATE_ALWAYS" shapeId="11265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EE526-6D7A-4255-A7E9-B0625D722420}">
  <dimension ref="A1"/>
  <sheetViews>
    <sheetView topLeftCell="A34" workbookViewId="0">
      <selection activeCell="P30" sqref="P30"/>
    </sheetView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11]!''''" oleUpdate="OLEUPDATE_ALWAYS" shapeId="12289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396240</xdr:colOff>
                <xdr:row>50</xdr:row>
                <xdr:rowOff>45720</xdr:rowOff>
              </to>
            </anchor>
          </objectPr>
        </oleObject>
      </mc:Choice>
      <mc:Fallback>
        <oleObject progId="Acrobat.Document.DC" link="[11]!''''" oleUpdate="OLEUPDATE_ALWAYS" shapeId="12289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71B0F-1D10-4E63-8D55-AD040913690A}">
  <dimension ref="A1"/>
  <sheetViews>
    <sheetView workbookViewId="0">
      <selection activeCell="N18" sqref="N17:N18"/>
    </sheetView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12]!''''" oleUpdate="OLEUPDATE_ALWAYS" shapeId="13313">
          <objectPr defaultSize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266700</xdr:colOff>
                <xdr:row>35</xdr:row>
                <xdr:rowOff>15240</xdr:rowOff>
              </to>
            </anchor>
          </objectPr>
        </oleObject>
      </mc:Choice>
      <mc:Fallback>
        <oleObject progId="Acrobat.Document.DC" link="[12]!''''" oleUpdate="OLEUPDATE_ALWAYS" shapeId="13313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C495A-3F3A-4D0E-A8F3-10D5A27DF3E0}">
  <dimension ref="A1"/>
  <sheetViews>
    <sheetView topLeftCell="A40" workbookViewId="0"/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14]!''''" oleUpdate="OLEUPDATE_ALWAYS" shapeId="15361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396240</xdr:colOff>
                <xdr:row>50</xdr:row>
                <xdr:rowOff>45720</xdr:rowOff>
              </to>
            </anchor>
          </objectPr>
        </oleObject>
      </mc:Choice>
      <mc:Fallback>
        <oleObject progId="Acrobat.Document.DC" link="[14]!''''" oleUpdate="OLEUPDATE_ALWAYS" shapeId="15361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4E686-C251-4C19-8452-EA7703ACBDFC}">
  <dimension ref="A1"/>
  <sheetViews>
    <sheetView topLeftCell="A13" workbookViewId="0"/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13]!''''" oleUpdate="OLEUPDATE_ALWAYS" shapeId="14337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114300</xdr:colOff>
                <xdr:row>57</xdr:row>
                <xdr:rowOff>91440</xdr:rowOff>
              </to>
            </anchor>
          </objectPr>
        </oleObject>
      </mc:Choice>
      <mc:Fallback>
        <oleObject progId="Acrobat.Document.DC" link="[13]!''''" oleUpdate="OLEUPDATE_ALWAYS" shapeId="1433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62" zoomScaleNormal="162" workbookViewId="0">
      <selection activeCell="H31" sqref="H31"/>
    </sheetView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1]!''''" oleUpdate="OLEUPDATE_ALWAYS" shapeId="2051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1]!''''" oleUpdate="OLEUPDATE_ALWAYS" shapeId="2051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zoomScale="162" zoomScaleNormal="162" workbookViewId="0">
      <selection activeCell="H12" sqref="H12"/>
    </sheetView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2]!''''" oleUpdate="OLEUPDATE_ALWAYS" shapeId="3073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2]!''''" oleUpdate="OLEUPDATE_ALWAYS" shapeId="307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162" zoomScaleNormal="162" workbookViewId="0"/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4]!''''" oleUpdate="OLEUPDATE_ALWAYS" shapeId="4098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4]!''''" oleUpdate="OLEUPDATE_ALWAYS" shapeId="409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162" zoomScaleNormal="162" workbookViewId="0"/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5]!''''" oleUpdate="OLEUPDATE_ALWAYS" shapeId="5121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5]!''''" oleUpdate="OLEUPDATE_ALWAYS" shapeId="512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31" zoomScale="162" zoomScaleNormal="162" workbookViewId="0">
      <selection activeCell="J14" sqref="J13:J14"/>
    </sheetView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3]!''''" oleUpdate="OLEUPDATE_ALWAYS" shapeId="6146">
          <objectPr defaultSize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358140</xdr:colOff>
                <xdr:row>33</xdr:row>
                <xdr:rowOff>99060</xdr:rowOff>
              </to>
            </anchor>
          </objectPr>
        </oleObject>
      </mc:Choice>
      <mc:Fallback>
        <oleObject progId="Acrobat.Document.DC" link="[3]!''''" oleUpdate="OLEUPDATE_ALWAYS" shapeId="614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topLeftCell="A7" zoomScale="162" zoomScaleNormal="162" workbookViewId="0">
      <selection activeCell="H9" sqref="H9"/>
    </sheetView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6]!''''" oleUpdate="OLEUPDATE_ALWAYS" shapeId="7169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6]!''''" oleUpdate="OLEUPDATE_ALWAYS" shapeId="716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C6F0A-B0EF-4384-AFA0-6EC0E112B2DF}">
  <dimension ref="A1"/>
  <sheetViews>
    <sheetView topLeftCell="A7" workbookViewId="0">
      <selection activeCell="N26" sqref="N26"/>
    </sheetView>
  </sheetViews>
  <sheetFormatPr defaultRowHeight="14.4" x14ac:dyDescent="0.3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Acrobat.Document.DC" link="[7]!''''" oleUpdate="OLEUPDATE_ALWAYS" shapeId="9217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11</xdr:col>
                <xdr:colOff>22860</xdr:colOff>
                <xdr:row>52</xdr:row>
                <xdr:rowOff>15240</xdr:rowOff>
              </to>
            </anchor>
          </objectPr>
        </oleObject>
      </mc:Choice>
      <mc:Fallback>
        <oleObject progId="Acrobat.Document.DC" link="[7]!''''" oleUpdate="OLEUPDATE_ALWAYS" shapeId="921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162" zoomScaleNormal="162" workbookViewId="0">
      <selection activeCell="H13" sqref="H13"/>
    </sheetView>
  </sheetViews>
  <sheetFormatPr defaultRowHeight="14.4" x14ac:dyDescent="0.3"/>
  <cols>
    <col min="1" max="1025" width="11.5546875"/>
  </cols>
  <sheetData/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Roman,Harilik"&amp;12&amp;A</oddHeader>
    <oddFooter>&amp;C&amp;"Times New Roman,Harilik"&amp;12Lehekülg &amp;P</oddFooter>
  </headerFooter>
  <drawing r:id="rId1"/>
  <legacyDrawing r:id="rId2"/>
  <oleObjects>
    <mc:AlternateContent xmlns:mc="http://schemas.openxmlformats.org/markup-compatibility/2006">
      <mc:Choice Requires="x14">
        <oleObject progId="Acrobat.Document.DC" link="[8]!''''" oleUpdate="OLEUPDATE_ALWAYS" shapeId="8193">
          <objectPr defaultSize="0" autoPict="0" dde="1" r:id="rId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563880</xdr:colOff>
                <xdr:row>35</xdr:row>
                <xdr:rowOff>38100</xdr:rowOff>
              </to>
            </anchor>
          </objectPr>
        </oleObject>
      </mc:Choice>
      <mc:Fallback>
        <oleObject progId="Acrobat.Document.DC" link="[8]!'''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15</vt:i4>
      </vt:variant>
    </vt:vector>
  </HeadingPairs>
  <TitlesOfParts>
    <vt:vector size="15" baseType="lpstr">
      <vt:lpstr>Sheet1</vt:lpstr>
      <vt:lpstr>Generaatori arve</vt:lpstr>
      <vt:lpstr>Generaatori maksekorraldus</vt:lpstr>
      <vt:lpstr>Varustuse transport arve</vt:lpstr>
      <vt:lpstr>Varustuse transport maksekorral</vt:lpstr>
      <vt:lpstr>Toidukaubad arve</vt:lpstr>
      <vt:lpstr>Toidukaubad maksekorraldus</vt:lpstr>
      <vt:lpstr>Helindamine arve</vt:lpstr>
      <vt:lpstr>Helindamine maksekorraldus</vt:lpstr>
      <vt:lpstr>Kütus arve</vt:lpstr>
      <vt:lpstr>Kütus maksekorraldus</vt:lpstr>
      <vt:lpstr>Käimlarent arve</vt:lpstr>
      <vt:lpstr>Käimlarent maksekorraldus</vt:lpstr>
      <vt:lpstr>Medalid ja karikad arve</vt:lpstr>
      <vt:lpstr>Medalid ja karikad maksekorrald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B17855</cp:lastModifiedBy>
  <cp:revision>24</cp:revision>
  <dcterms:created xsi:type="dcterms:W3CDTF">2023-01-13T07:12:02Z</dcterms:created>
  <dcterms:modified xsi:type="dcterms:W3CDTF">2025-11-23T11:50:27Z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